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0" windowWidth="27870" windowHeight="13020" activeTab="3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<sst xmlns="http://schemas.openxmlformats.org/spreadsheetml/2006/main" count="60" uniqueCount="19">
  <si>
    <t xml:space="preserve"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муниципального образования Кольский район Мурманской области  </t>
  </si>
  <si>
    <t>Работники муниципальных учреждений</t>
  </si>
  <si>
    <t>Наименование</t>
  </si>
  <si>
    <t>Муниципальные служащие</t>
  </si>
  <si>
    <t>Фактические расходы на заработную плату за отчетный период (тыс. рублей)</t>
  </si>
  <si>
    <t>Совет депутатов муниципального образования городское поселение Кильдинстрой Кольского района Мурманской области</t>
  </si>
  <si>
    <t>Администрация городского поселения Кильдинстрой Кольского района Мурманской области</t>
  </si>
  <si>
    <t>Культура</t>
  </si>
  <si>
    <t xml:space="preserve">Всего </t>
  </si>
  <si>
    <t>МКУ "УГХ г.п. Кильдинстрой"</t>
  </si>
  <si>
    <t>Среднесписочная численность на 01.01.2021 года (человек)</t>
  </si>
  <si>
    <t>МКУ "БЭС г.п. Кильдинстрой"</t>
  </si>
  <si>
    <t>Сведения о численности муниципальных служащих органов местного самоуправления, работников муниципальных учреждений Кольского района с указанием фактических затрат на их денежное содержание за 1 квартал 2021 г.</t>
  </si>
  <si>
    <t>Среднесписочная численность на 01.04.2021 года (человек)</t>
  </si>
  <si>
    <t>Сведения о численности муниципальных служащих органов местного самоуправления, работников муниципальных учреждений Кольского района с указанием фактических затрат на их денежное содержание за 2 квартал 2021 г.</t>
  </si>
  <si>
    <t>Среднесписочная численность на 01.07.2021 года (человек)</t>
  </si>
  <si>
    <t>Среднесписочная численность на 01.10.2021 года (человек)</t>
  </si>
  <si>
    <t>Сведения о численности муниципальных служащих органов местного самоуправления, работников муниципальных учреждений Кольского района с указанием фактических затрат на их денежное содержание за 3 квартал 2021 г.</t>
  </si>
  <si>
    <t>Сведения о численности муниципальных служащих органов местного самоуправления, работников муниципальных учреждений Кольского района с указанием фактических затрат на их денежное содержание за 4 квартал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</si>
</sst>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172" fontId="4" fillId="0" borderId="1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right" vertical="center" wrapText="1"/>
    </xf>
    <xf numFmtId="1" fontId="4" fillId="0" borderId="15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19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4" fillId="33" borderId="11" xfId="0" applyNumberFormat="1" applyFont="1" applyFill="1" applyBorder="1" applyAlignment="1">
      <alignment horizontal="right" vertical="center" wrapText="1"/>
    </xf>
    <xf numFmtId="1" fontId="4" fillId="33" borderId="14" xfId="0" applyNumberFormat="1" applyFont="1" applyFill="1" applyBorder="1" applyAlignment="1">
      <alignment horizontal="right" vertical="center" wrapText="1"/>
    </xf>
    <xf numFmtId="1" fontId="4" fillId="33" borderId="20" xfId="0" applyNumberFormat="1" applyFont="1" applyFill="1" applyBorder="1" applyAlignment="1">
      <alignment horizontal="right" vertical="center" wrapText="1"/>
    </xf>
    <xf numFmtId="4" fontId="4" fillId="33" borderId="21" xfId="0" applyNumberFormat="1" applyFont="1" applyFill="1" applyBorder="1" applyAlignment="1">
      <alignment horizontal="right" vertical="center" wrapText="1"/>
    </xf>
    <xf numFmtId="172" fontId="4" fillId="33" borderId="21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wrapText="1"/>
    </xf>
    <xf numFmtId="173" fontId="7" fillId="0" borderId="24" xfId="0" applyNumberFormat="1" applyFont="1" applyBorder="1" applyAlignment="1">
      <alignment horizontal="right" wrapText="1"/>
    </xf>
    <xf numFmtId="4" fontId="7" fillId="0" borderId="25" xfId="0" applyNumberFormat="1" applyFont="1" applyBorder="1" applyAlignment="1">
      <alignment horizontal="right" wrapText="1"/>
    </xf>
    <xf numFmtId="173" fontId="7" fillId="0" borderId="25" xfId="0" applyNumberFormat="1" applyFont="1" applyBorder="1" applyAlignment="1">
      <alignment horizontal="right" wrapText="1"/>
    </xf>
    <xf numFmtId="4" fontId="7" fillId="0" borderId="26" xfId="0" applyNumberFormat="1" applyFont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wrapText="1"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right" vertical="center" wrapText="1"/>
    </xf>
    <xf numFmtId="173" fontId="4" fillId="33" borderId="14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9.75390625" style="0" customWidth="1"/>
    <col min="2" max="2" width="14.00390625" style="2" customWidth="1"/>
    <col min="3" max="3" width="17.875" style="2" customWidth="1"/>
    <col min="4" max="4" width="15.00390625" style="2" customWidth="1"/>
    <col min="5" max="5" width="24.75390625" style="2" customWidth="1"/>
  </cols>
  <sheetData>
    <row r="1" spans="1:5" ht="58.5" customHeight="1">
      <c r="A1" s="46" t="s">
        <v>12</v>
      </c>
      <c r="B1" s="46"/>
      <c r="C1" s="46"/>
      <c r="D1" s="46"/>
      <c r="E1" s="46"/>
    </row>
    <row r="2" spans="1:5" ht="13.5" thickBot="1">
      <c r="A2" s="3"/>
      <c r="B2" s="4"/>
      <c r="C2" s="4"/>
      <c r="D2" s="4"/>
      <c r="E2" s="5"/>
    </row>
    <row r="3" spans="1:5" ht="15.75" customHeight="1">
      <c r="A3" s="47" t="s">
        <v>2</v>
      </c>
      <c r="B3" s="51" t="s">
        <v>3</v>
      </c>
      <c r="C3" s="49"/>
      <c r="D3" s="49" t="s">
        <v>1</v>
      </c>
      <c r="E3" s="50"/>
    </row>
    <row r="4" spans="1:5" ht="62.25" customHeight="1">
      <c r="A4" s="48"/>
      <c r="B4" s="18" t="s">
        <v>13</v>
      </c>
      <c r="C4" s="9" t="s">
        <v>4</v>
      </c>
      <c r="D4" s="9" t="s">
        <v>13</v>
      </c>
      <c r="E4" s="11" t="s">
        <v>4</v>
      </c>
    </row>
    <row r="5" spans="1:5" ht="71.25" customHeight="1">
      <c r="A5" s="21" t="s">
        <v>5</v>
      </c>
      <c r="B5" s="30">
        <v>2</v>
      </c>
      <c r="C5" s="12">
        <v>277.8</v>
      </c>
      <c r="D5" s="10"/>
      <c r="E5" s="14"/>
    </row>
    <row r="6" spans="1:8" ht="44.25" customHeight="1">
      <c r="A6" s="22" t="s">
        <v>6</v>
      </c>
      <c r="B6" s="52">
        <v>7.7</v>
      </c>
      <c r="C6" s="26">
        <v>990.2</v>
      </c>
      <c r="D6" s="27">
        <v>0.7</v>
      </c>
      <c r="E6" s="29">
        <v>0</v>
      </c>
      <c r="H6" s="28"/>
    </row>
    <row r="7" spans="1:5" s="2" customFormat="1" ht="20.25" customHeight="1">
      <c r="A7" s="22" t="s">
        <v>7</v>
      </c>
      <c r="B7" s="19"/>
      <c r="C7" s="13"/>
      <c r="D7" s="8">
        <v>20.6</v>
      </c>
      <c r="E7" s="14">
        <v>3575.2</v>
      </c>
    </row>
    <row r="8" spans="1:5" ht="23.25" customHeight="1">
      <c r="A8" s="25" t="s">
        <v>9</v>
      </c>
      <c r="B8" s="31"/>
      <c r="C8" s="32"/>
      <c r="D8" s="33">
        <v>4.8</v>
      </c>
      <c r="E8" s="34">
        <v>470.7</v>
      </c>
    </row>
    <row r="9" spans="1:5" ht="23.25" customHeight="1">
      <c r="A9" s="40" t="s">
        <v>11</v>
      </c>
      <c r="B9" s="30"/>
      <c r="C9" s="26"/>
      <c r="D9" s="27">
        <v>5.6</v>
      </c>
      <c r="E9" s="26">
        <v>832.5</v>
      </c>
    </row>
    <row r="10" spans="1:5" ht="19.5" customHeight="1" thickBot="1">
      <c r="A10" s="35" t="s">
        <v>8</v>
      </c>
      <c r="B10" s="36">
        <f>SUM(B4:B8)</f>
        <v>9.7</v>
      </c>
      <c r="C10" s="37">
        <f>SUM(C4:C8)</f>
        <v>1268</v>
      </c>
      <c r="D10" s="38">
        <f>SUM(D4:D9)</f>
        <v>31.700000000000003</v>
      </c>
      <c r="E10" s="39">
        <f>SUM(E4:E9)</f>
        <v>4878.4</v>
      </c>
    </row>
    <row r="11" spans="1:5" ht="15.75">
      <c r="A11" s="6"/>
      <c r="B11" s="7"/>
      <c r="C11" s="7"/>
      <c r="D11" s="7"/>
      <c r="E11" s="7"/>
    </row>
    <row r="12" spans="1:5" ht="25.5" customHeight="1">
      <c r="A12" s="45" t="s">
        <v>0</v>
      </c>
      <c r="B12" s="45"/>
      <c r="C12" s="45"/>
      <c r="D12" s="45"/>
      <c r="E12" s="45"/>
    </row>
    <row r="13" ht="12.75">
      <c r="A13" s="1"/>
    </row>
    <row r="14" ht="12.75">
      <c r="A14" s="1"/>
    </row>
    <row r="15" spans="1:9" ht="12.75">
      <c r="A15" s="1"/>
      <c r="I15" s="28"/>
    </row>
    <row r="16" ht="12.75">
      <c r="A16" s="1"/>
    </row>
    <row r="17" ht="12.75">
      <c r="A17" s="1"/>
    </row>
    <row r="18" ht="12.75">
      <c r="A18" s="1"/>
    </row>
    <row r="19" ht="12.75">
      <c r="A19" s="1"/>
    </row>
  </sheetData>
  <sheetProtection/>
  <mergeCells count="5">
    <mergeCell ref="A12:E12"/>
    <mergeCell ref="A1:E1"/>
    <mergeCell ref="A3:A4"/>
    <mergeCell ref="D3:E3"/>
    <mergeCell ref="B3:C3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9.625" style="0" customWidth="1"/>
    <col min="2" max="2" width="21.875" style="2" customWidth="1"/>
    <col min="3" max="3" width="23.875" style="2" customWidth="1"/>
    <col min="4" max="4" width="20.625" style="2" customWidth="1"/>
    <col min="5" max="5" width="23.00390625" style="2" customWidth="1"/>
  </cols>
  <sheetData>
    <row r="1" spans="1:5" ht="67.5" customHeight="1">
      <c r="A1" s="46" t="s">
        <v>14</v>
      </c>
      <c r="B1" s="46"/>
      <c r="C1" s="46"/>
      <c r="D1" s="46"/>
      <c r="E1" s="46"/>
    </row>
    <row r="2" spans="1:5" ht="13.5" thickBot="1">
      <c r="A2" s="3"/>
      <c r="B2" s="4"/>
      <c r="C2" s="4"/>
      <c r="D2" s="4"/>
      <c r="E2" s="5"/>
    </row>
    <row r="3" spans="1:5" ht="15.75" customHeight="1">
      <c r="A3" s="47" t="s">
        <v>2</v>
      </c>
      <c r="B3" s="51" t="s">
        <v>3</v>
      </c>
      <c r="C3" s="49"/>
      <c r="D3" s="49" t="s">
        <v>1</v>
      </c>
      <c r="E3" s="50"/>
    </row>
    <row r="4" spans="1:5" ht="65.25" customHeight="1">
      <c r="A4" s="48"/>
      <c r="B4" s="18" t="s">
        <v>15</v>
      </c>
      <c r="C4" s="9" t="s">
        <v>4</v>
      </c>
      <c r="D4" s="9" t="s">
        <v>15</v>
      </c>
      <c r="E4" s="11" t="s">
        <v>4</v>
      </c>
    </row>
    <row r="5" spans="1:5" ht="71.25" customHeight="1">
      <c r="A5" s="21" t="s">
        <v>5</v>
      </c>
      <c r="B5" s="30">
        <v>2</v>
      </c>
      <c r="C5" s="12">
        <f>705.1-'1 квартал'!C5</f>
        <v>427.3</v>
      </c>
      <c r="D5" s="10"/>
      <c r="E5" s="14"/>
    </row>
    <row r="6" spans="1:5" ht="44.25" customHeight="1">
      <c r="A6" s="22" t="s">
        <v>6</v>
      </c>
      <c r="B6" s="52">
        <v>7.3</v>
      </c>
      <c r="C6" s="13">
        <f>2452-'1 квартал'!C6</f>
        <v>1461.8</v>
      </c>
      <c r="D6" s="27">
        <v>0.7</v>
      </c>
      <c r="E6" s="14">
        <v>162</v>
      </c>
    </row>
    <row r="7" spans="1:5" s="44" customFormat="1" ht="21" customHeight="1">
      <c r="A7" s="43" t="s">
        <v>7</v>
      </c>
      <c r="B7" s="30"/>
      <c r="C7" s="26"/>
      <c r="D7" s="27">
        <v>21.1</v>
      </c>
      <c r="E7" s="29">
        <v>3767.2</v>
      </c>
    </row>
    <row r="8" spans="1:5" ht="21" customHeight="1">
      <c r="A8" s="23" t="s">
        <v>9</v>
      </c>
      <c r="B8" s="20"/>
      <c r="C8" s="15"/>
      <c r="D8" s="16">
        <v>4.8</v>
      </c>
      <c r="E8" s="17">
        <f>1186.1-'1 квартал'!E8</f>
        <v>715.3999999999999</v>
      </c>
    </row>
    <row r="9" spans="1:5" ht="21" customHeight="1" thickBot="1">
      <c r="A9" s="41" t="s">
        <v>11</v>
      </c>
      <c r="B9" s="42"/>
      <c r="C9" s="13"/>
      <c r="D9" s="27">
        <v>5.3</v>
      </c>
      <c r="E9" s="13">
        <f>1851.9-'1 квартал'!E9</f>
        <v>1019.4000000000001</v>
      </c>
    </row>
    <row r="10" spans="1:5" ht="20.25" customHeight="1" thickBot="1">
      <c r="A10" s="24" t="s">
        <v>8</v>
      </c>
      <c r="B10" s="36">
        <f>SUM(B5:B9)</f>
        <v>9.3</v>
      </c>
      <c r="C10" s="36">
        <f>SUM(C5:C9)</f>
        <v>1889.1</v>
      </c>
      <c r="D10" s="36">
        <f>SUM(D5:D9)</f>
        <v>31.900000000000002</v>
      </c>
      <c r="E10" s="36">
        <f>SUM(E5:E9)</f>
        <v>5664</v>
      </c>
    </row>
    <row r="11" spans="1:5" ht="15.75">
      <c r="A11" s="6"/>
      <c r="B11" s="7"/>
      <c r="C11" s="7"/>
      <c r="D11" s="7"/>
      <c r="E11" s="7"/>
    </row>
    <row r="12" spans="1:5" ht="33.75" customHeight="1">
      <c r="A12" s="45" t="s">
        <v>0</v>
      </c>
      <c r="B12" s="45"/>
      <c r="C12" s="45"/>
      <c r="D12" s="45"/>
      <c r="E12" s="45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</sheetData>
  <sheetProtection/>
  <mergeCells count="5">
    <mergeCell ref="A1:E1"/>
    <mergeCell ref="A3:A4"/>
    <mergeCell ref="B3:C3"/>
    <mergeCell ref="D3:E3"/>
    <mergeCell ref="A12:E12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9.625" style="0" customWidth="1"/>
    <col min="2" max="2" width="21.875" style="2" customWidth="1"/>
    <col min="3" max="3" width="23.875" style="2" customWidth="1"/>
    <col min="4" max="4" width="20.625" style="2" customWidth="1"/>
    <col min="5" max="5" width="23.00390625" style="2" customWidth="1"/>
  </cols>
  <sheetData>
    <row r="1" spans="1:5" ht="67.5" customHeight="1">
      <c r="A1" s="46" t="s">
        <v>17</v>
      </c>
      <c r="B1" s="46"/>
      <c r="C1" s="46"/>
      <c r="D1" s="46"/>
      <c r="E1" s="46"/>
    </row>
    <row r="2" spans="1:5" ht="13.5" thickBot="1">
      <c r="A2" s="3"/>
      <c r="B2" s="4"/>
      <c r="C2" s="4"/>
      <c r="D2" s="4"/>
      <c r="E2" s="5"/>
    </row>
    <row r="3" spans="1:5" ht="15.75" customHeight="1">
      <c r="A3" s="47" t="s">
        <v>2</v>
      </c>
      <c r="B3" s="51" t="s">
        <v>3</v>
      </c>
      <c r="C3" s="49"/>
      <c r="D3" s="49" t="s">
        <v>1</v>
      </c>
      <c r="E3" s="50"/>
    </row>
    <row r="4" spans="1:5" ht="65.25" customHeight="1">
      <c r="A4" s="48"/>
      <c r="B4" s="18" t="s">
        <v>16</v>
      </c>
      <c r="C4" s="9" t="s">
        <v>4</v>
      </c>
      <c r="D4" s="9" t="s">
        <v>16</v>
      </c>
      <c r="E4" s="11" t="s">
        <v>4</v>
      </c>
    </row>
    <row r="5" spans="1:5" ht="66.75" customHeight="1">
      <c r="A5" s="21" t="s">
        <v>5</v>
      </c>
      <c r="B5" s="30">
        <v>2</v>
      </c>
      <c r="C5" s="12">
        <f>1245.4-'1 квартал'!C5-'2 квартал'!C5</f>
        <v>540.3000000000002</v>
      </c>
      <c r="D5" s="10"/>
      <c r="E5" s="14"/>
    </row>
    <row r="6" spans="1:5" ht="46.5" customHeight="1">
      <c r="A6" s="22" t="s">
        <v>6</v>
      </c>
      <c r="B6" s="52">
        <v>7.2</v>
      </c>
      <c r="C6" s="13">
        <f>3675.7-'1 квартал'!C6-'2 квартал'!C6</f>
        <v>1223.7</v>
      </c>
      <c r="D6" s="27">
        <v>0.7</v>
      </c>
      <c r="E6" s="14">
        <f>236.4-'1 квартал'!E6-'2 квартал'!E6</f>
        <v>74.4</v>
      </c>
    </row>
    <row r="7" spans="1:5" s="44" customFormat="1" ht="21" customHeight="1">
      <c r="A7" s="43" t="s">
        <v>7</v>
      </c>
      <c r="B7" s="30"/>
      <c r="C7" s="26"/>
      <c r="D7" s="27">
        <v>21.37</v>
      </c>
      <c r="E7" s="29">
        <v>3753.9</v>
      </c>
    </row>
    <row r="8" spans="1:5" ht="21" customHeight="1">
      <c r="A8" s="23" t="s">
        <v>9</v>
      </c>
      <c r="B8" s="20"/>
      <c r="C8" s="15"/>
      <c r="D8" s="16">
        <v>5.2</v>
      </c>
      <c r="E8" s="17">
        <f>2044.4-'1 квартал'!E8-'2 квартал'!E8</f>
        <v>858.3000000000002</v>
      </c>
    </row>
    <row r="9" spans="1:5" ht="21" customHeight="1" thickBot="1">
      <c r="A9" s="41" t="s">
        <v>11</v>
      </c>
      <c r="B9" s="42"/>
      <c r="C9" s="13"/>
      <c r="D9" s="27">
        <v>5</v>
      </c>
      <c r="E9" s="13">
        <f>2694-'1 квартал'!E9-'2 квартал'!E9</f>
        <v>842.0999999999999</v>
      </c>
    </row>
    <row r="10" spans="1:5" ht="20.25" customHeight="1" thickBot="1">
      <c r="A10" s="24" t="s">
        <v>8</v>
      </c>
      <c r="B10" s="36">
        <f>SUM(B5:B9)</f>
        <v>9.2</v>
      </c>
      <c r="C10" s="36">
        <f>SUM(C5:C9)</f>
        <v>1764.0000000000002</v>
      </c>
      <c r="D10" s="36">
        <f>SUM(D5:D9)</f>
        <v>32.269999999999996</v>
      </c>
      <c r="E10" s="36">
        <f>SUM(E5:E9)</f>
        <v>5528.700000000001</v>
      </c>
    </row>
    <row r="11" spans="1:5" ht="15.75">
      <c r="A11" s="6"/>
      <c r="B11" s="7"/>
      <c r="C11" s="7"/>
      <c r="D11" s="7"/>
      <c r="E11" s="7"/>
    </row>
    <row r="12" spans="1:5" ht="33.75" customHeight="1">
      <c r="A12" s="45" t="s">
        <v>0</v>
      </c>
      <c r="B12" s="45"/>
      <c r="C12" s="45"/>
      <c r="D12" s="45"/>
      <c r="E12" s="45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</sheetData>
  <sheetProtection/>
  <mergeCells count="5">
    <mergeCell ref="A1:E1"/>
    <mergeCell ref="A3:A4"/>
    <mergeCell ref="B3:C3"/>
    <mergeCell ref="D3:E3"/>
    <mergeCell ref="A12:E12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8.375" style="0" customWidth="1"/>
    <col min="2" max="2" width="20.75390625" style="2" customWidth="1"/>
    <col min="3" max="3" width="21.125" style="2" customWidth="1"/>
    <col min="4" max="4" width="23.75390625" style="2" customWidth="1"/>
    <col min="5" max="5" width="24.75390625" style="2" customWidth="1"/>
  </cols>
  <sheetData>
    <row r="1" spans="1:5" ht="67.5" customHeight="1">
      <c r="A1" s="46" t="s">
        <v>18</v>
      </c>
      <c r="B1" s="46"/>
      <c r="C1" s="46"/>
      <c r="D1" s="46"/>
      <c r="E1" s="46"/>
    </row>
    <row r="2" spans="1:5" ht="13.5" thickBot="1">
      <c r="A2" s="3"/>
      <c r="B2" s="4"/>
      <c r="C2" s="4"/>
      <c r="D2" s="4"/>
      <c r="E2" s="5"/>
    </row>
    <row r="3" spans="1:5" ht="15.75" customHeight="1">
      <c r="A3" s="47" t="s">
        <v>2</v>
      </c>
      <c r="B3" s="51" t="s">
        <v>3</v>
      </c>
      <c r="C3" s="49"/>
      <c r="D3" s="49" t="s">
        <v>1</v>
      </c>
      <c r="E3" s="50"/>
    </row>
    <row r="4" spans="1:5" ht="65.25" customHeight="1">
      <c r="A4" s="48"/>
      <c r="B4" s="18" t="s">
        <v>10</v>
      </c>
      <c r="C4" s="9" t="s">
        <v>4</v>
      </c>
      <c r="D4" s="9" t="s">
        <v>10</v>
      </c>
      <c r="E4" s="11" t="s">
        <v>4</v>
      </c>
    </row>
    <row r="5" spans="1:5" ht="71.25" customHeight="1">
      <c r="A5" s="21" t="s">
        <v>5</v>
      </c>
      <c r="B5" s="53">
        <v>1.8</v>
      </c>
      <c r="C5" s="12">
        <f>1674.7-'1 квартал'!C5-'2 квартал'!C5-'3 квартал'!C5</f>
        <v>429.29999999999995</v>
      </c>
      <c r="D5" s="10"/>
      <c r="E5" s="14"/>
    </row>
    <row r="6" spans="1:5" ht="44.25" customHeight="1">
      <c r="A6" s="22" t="s">
        <v>6</v>
      </c>
      <c r="B6" s="53">
        <v>7.1</v>
      </c>
      <c r="C6" s="13">
        <f>6167.6-'1 квартал'!C6-'2 квартал'!C6-'3 квартал'!C6</f>
        <v>2491.9000000000005</v>
      </c>
      <c r="D6" s="27">
        <v>0.7</v>
      </c>
      <c r="E6" s="14">
        <f>346.1-'1 квартал'!E6-'2 квартал'!E6-'3 квартал'!E6</f>
        <v>109.70000000000002</v>
      </c>
    </row>
    <row r="7" spans="1:5" s="2" customFormat="1" ht="21" customHeight="1">
      <c r="A7" s="22" t="s">
        <v>7</v>
      </c>
      <c r="B7" s="19"/>
      <c r="C7" s="13"/>
      <c r="D7" s="8">
        <v>21.6</v>
      </c>
      <c r="E7" s="14">
        <v>5416.7</v>
      </c>
    </row>
    <row r="8" spans="1:5" ht="21" customHeight="1">
      <c r="A8" s="23" t="s">
        <v>9</v>
      </c>
      <c r="B8" s="20"/>
      <c r="C8" s="15"/>
      <c r="D8" s="16">
        <v>5.3</v>
      </c>
      <c r="E8" s="17">
        <f>3416.1-'1 квартал'!E8-'2 квартал'!E8-'3 квартал'!E8</f>
        <v>1371.6999999999998</v>
      </c>
    </row>
    <row r="9" spans="1:5" ht="21" customHeight="1" thickBot="1">
      <c r="A9" s="41" t="s">
        <v>11</v>
      </c>
      <c r="B9" s="42"/>
      <c r="C9" s="13"/>
      <c r="D9" s="27">
        <v>5.1</v>
      </c>
      <c r="E9" s="13">
        <f>3904.7-'1 квартал'!E9-'2 квартал'!E9-'3 квартал'!E9</f>
        <v>1210.6999999999998</v>
      </c>
    </row>
    <row r="10" spans="1:5" ht="20.25" customHeight="1" thickBot="1">
      <c r="A10" s="24" t="s">
        <v>8</v>
      </c>
      <c r="B10" s="36">
        <f>SUM(B4:B8)</f>
        <v>8.9</v>
      </c>
      <c r="C10" s="37">
        <f>SUM(C4:C8)</f>
        <v>2921.2000000000007</v>
      </c>
      <c r="D10" s="38">
        <f>SUM(D4:D8)</f>
        <v>27.6</v>
      </c>
      <c r="E10" s="39">
        <f>SUM(E4:E8)</f>
        <v>6898.099999999999</v>
      </c>
    </row>
    <row r="11" spans="1:5" ht="15.75">
      <c r="A11" s="6"/>
      <c r="B11" s="7"/>
      <c r="C11" s="7"/>
      <c r="D11" s="7"/>
      <c r="E11" s="7"/>
    </row>
    <row r="12" spans="1:5" ht="27.75" customHeight="1">
      <c r="A12" s="45" t="s">
        <v>0</v>
      </c>
      <c r="B12" s="45"/>
      <c r="C12" s="45"/>
      <c r="D12" s="45"/>
      <c r="E12" s="45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</sheetData>
  <sheetProtection/>
  <mergeCells count="5">
    <mergeCell ref="A1:E1"/>
    <mergeCell ref="A3:A4"/>
    <mergeCell ref="B3:C3"/>
    <mergeCell ref="D3:E3"/>
    <mergeCell ref="A12:E12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Ковтяк</cp:lastModifiedBy>
  <cp:lastPrinted>2015-02-19T12:02:54Z</cp:lastPrinted>
  <dcterms:created xsi:type="dcterms:W3CDTF">2010-04-19T07:44:05Z</dcterms:created>
  <dcterms:modified xsi:type="dcterms:W3CDTF">2023-02-28T08:44:08Z</dcterms:modified>
  <cp:category/>
  <cp:version/>
  <cp:contentType/>
  <cp:contentStatus/>
</cp:coreProperties>
</file>